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65\1 výzva\"/>
    </mc:Choice>
  </mc:AlternateContent>
  <xr:revisionPtr revIDLastSave="0" documentId="13_ncr:1_{2799C555-9803-426A-8487-CB9CD98888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R7" i="1" l="1"/>
  <c r="Q10" i="1" s="1"/>
  <c r="S7" i="1" l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<sst xmlns="http://schemas.openxmlformats.org/spreadsheetml/2006/main" count="39" uniqueCount="37">
  <si>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</si>
  <si>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</si>
  <si>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</si>
  <si>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</si>
  <si>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</si>
  <si>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</si>
  <si>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</si>
  <si>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</si>
  <si>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</si>
  <si>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</si>
  <si>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</si>
  <si>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</si>
  <si>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23224100-1 - Barevné televize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</si>
  <si>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</si>
  <si>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</si>
  <si>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</si>
  <si>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</si>
  <si>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</si>
  <si>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</si>
  <si>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</si>
  <si>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</si>
  <si>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</si>
  <si>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</si>
  <si>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</si>
  <si>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</si>
  <si>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</si>
  <si>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</si>
  <si>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</si>
  <si>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</si>
  <si>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065 - 2022</t>
  </si>
  <si>
    <t>Samostatná faktura</t>
  </si>
  <si>
    <t>NE</t>
  </si>
  <si>
    <t>Pokud financováno z projektových prostředků, pak DODAVATEL uvede NA FAKTURU: NÁZEV A ČÍSLO DOTAČNÍHO PROJEKTU</t>
  </si>
  <si>
    <t>Petra Peckertová,
Tel.: 792 303 948,
37763 4601</t>
  </si>
  <si>
    <t>Univerzitní 26, 
301 00 Plzeň,
Fakulta elektrotechnická - Katedra elektrotechniky a počítačového modelování,
místnost EK 618</t>
  </si>
  <si>
    <t>Televize musí umět zrcadlení z počítače a telefonu.
Typ televize SMART.
Displej velikosti 65".
Rozlišení minimálně 3840 x 2160.
Poměr stran 16:9.
Typ displeje LED, podsvícení technologií Edge LED.
Obnovovací frekvence 50 Hz nebo vyšší.
Podpora HDR10+.
Podpora technologií Steam Link.
Typ tuneru DVB-C/T2/S2.
Energetická třída G nebo úspornější.
Televize musí mít možnost montáže na VESA držák.
Podpora H.265 (HEVC).
Podpora WIFI.
Podpora LAN.
Minimálně 2 HDMI 2.0  porty.
Přehrávání medií z USB disku.</t>
  </si>
  <si>
    <t>Televize 65"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</si>
</sst>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right" vertical="center" inden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68" zoomScaleNormal="68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.71093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3.5703125" hidden="1" customWidth="1"/>
    <col min="12" max="12" width="25.7109375" customWidth="1"/>
    <col min="13" max="13" width="35.7109375" style="1" customWidth="1"/>
    <col min="14" max="14" width="28" style="1" customWidth="1"/>
    <col min="15" max="15" width="15.1406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7109375" style="4" customWidth="1"/>
  </cols>
  <sheetData>
    <row r="1" spans="1:21" s="5" customFormat="1" ht="42.6" customHeight="1" x14ac:dyDescent="0.25">
      <c r="B1" s="63" t="s">
        <v>29</v>
      </c>
      <c r="C1" s="64"/>
      <c r="D1" s="64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2" t="s">
        <v>5</v>
      </c>
      <c r="H6" s="44" t="s">
        <v>27</v>
      </c>
      <c r="I6" s="35" t="s">
        <v>16</v>
      </c>
      <c r="J6" s="35" t="s">
        <v>17</v>
      </c>
      <c r="K6" s="24" t="s">
        <v>32</v>
      </c>
      <c r="L6" s="39" t="s">
        <v>18</v>
      </c>
      <c r="M6" s="35" t="s">
        <v>19</v>
      </c>
      <c r="N6" s="24" t="s">
        <v>28</v>
      </c>
      <c r="O6" s="35" t="s">
        <v>20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21</v>
      </c>
      <c r="U6" s="35" t="s">
        <v>22</v>
      </c>
    </row>
    <row r="7" spans="1:21" s="5" customFormat="1" ht="331.5" customHeight="1" thickTop="1" thickBot="1" x14ac:dyDescent="0.3">
      <c r="A7" s="27"/>
      <c r="B7" s="45">
        <v>1</v>
      </c>
      <c r="C7" s="56" t="s">
        <v>36</v>
      </c>
      <c r="D7" s="47">
        <v>1</v>
      </c>
      <c r="E7" s="48" t="s">
        <v>23</v>
      </c>
      <c r="F7" s="57" t="s">
        <v>35</v>
      </c>
      <c r="G7" s="70"/>
      <c r="H7" s="70"/>
      <c r="I7" s="56" t="s">
        <v>30</v>
      </c>
      <c r="J7" s="49" t="s">
        <v>31</v>
      </c>
      <c r="K7" s="46"/>
      <c r="L7" s="56" t="s">
        <v>33</v>
      </c>
      <c r="M7" s="56" t="s">
        <v>34</v>
      </c>
      <c r="N7" s="50">
        <v>30</v>
      </c>
      <c r="O7" s="51">
        <f>D7*P7</f>
        <v>16700</v>
      </c>
      <c r="P7" s="52">
        <v>16700</v>
      </c>
      <c r="Q7" s="71"/>
      <c r="R7" s="53">
        <f>D7*Q7</f>
        <v>0</v>
      </c>
      <c r="S7" s="54" t="str">
        <f t="shared" ref="S7" si="0">IF(ISNUMBER(Q7), IF(Q7&gt;P7,"NEVYHOVUJE","VYHOVUJE")," ")</f>
        <v xml:space="preserve"> </v>
      </c>
      <c r="T7" s="55"/>
      <c r="U7" s="48" t="s">
        <v>12</v>
      </c>
    </row>
    <row r="8" spans="1:21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40"/>
      <c r="S8" s="5"/>
      <c r="T8" s="5"/>
    </row>
    <row r="9" spans="1:21" ht="49.5" customHeight="1" thickTop="1" thickBot="1" x14ac:dyDescent="0.3">
      <c r="A9" s="5"/>
      <c r="B9" s="65" t="s">
        <v>26</v>
      </c>
      <c r="C9" s="66"/>
      <c r="D9" s="66"/>
      <c r="E9" s="66"/>
      <c r="F9" s="66"/>
      <c r="G9" s="66"/>
      <c r="H9" s="41"/>
      <c r="I9" s="28"/>
      <c r="J9" s="28"/>
      <c r="K9" s="28"/>
      <c r="L9" s="8"/>
      <c r="M9" s="8"/>
      <c r="N9" s="29"/>
      <c r="O9" s="29"/>
      <c r="P9" s="30" t="s">
        <v>10</v>
      </c>
      <c r="Q9" s="67" t="s">
        <v>11</v>
      </c>
      <c r="R9" s="68"/>
      <c r="S9" s="69"/>
      <c r="T9" s="22"/>
      <c r="U9" s="31"/>
    </row>
    <row r="10" spans="1:21" ht="53.25" customHeight="1" thickTop="1" thickBot="1" x14ac:dyDescent="0.3">
      <c r="A10" s="5"/>
      <c r="B10" s="62" t="s">
        <v>24</v>
      </c>
      <c r="C10" s="62"/>
      <c r="D10" s="62"/>
      <c r="E10" s="62"/>
      <c r="F10" s="62"/>
      <c r="G10" s="62"/>
      <c r="H10" s="62"/>
      <c r="I10" s="32"/>
      <c r="L10" s="12"/>
      <c r="M10" s="12"/>
      <c r="N10" s="33"/>
      <c r="O10" s="33"/>
      <c r="P10" s="34">
        <f>SUM(O7:O7)</f>
        <v>16700</v>
      </c>
      <c r="Q10" s="58">
        <f>SUM(R7:R7)</f>
        <v>0</v>
      </c>
      <c r="R10" s="59"/>
      <c r="S10" s="60"/>
      <c r="T10" s="5"/>
    </row>
    <row r="11" spans="1:21" ht="15.75" thickTop="1" x14ac:dyDescent="0.25">
      <c r="A11" s="5"/>
      <c r="B11" s="61" t="s">
        <v>25</v>
      </c>
      <c r="C11" s="61"/>
      <c r="D11" s="61"/>
      <c r="E11" s="61"/>
      <c r="F11" s="61"/>
      <c r="K11" s="5"/>
      <c r="L11" s="5"/>
      <c r="P11" s="5"/>
      <c r="Q11" s="5"/>
      <c r="R11" s="5"/>
      <c r="S11" s="5"/>
      <c r="T11" s="5"/>
    </row>
    <row r="12" spans="1:21" ht="14.25" customHeight="1" x14ac:dyDescent="0.25">
      <c r="A12" s="5"/>
      <c r="K12" s="5"/>
      <c r="L12" s="5"/>
      <c r="P12" s="5"/>
      <c r="Q12" s="5"/>
      <c r="R12" s="5"/>
      <c r="S12" s="5"/>
      <c r="T12" s="5"/>
    </row>
    <row r="13" spans="1:21" ht="14.25" customHeight="1" x14ac:dyDescent="0.25">
      <c r="A13" s="5"/>
      <c r="B13" s="5"/>
      <c r="K13" s="5"/>
      <c r="L13" s="5"/>
      <c r="P13" s="5"/>
      <c r="Q13" s="5"/>
      <c r="R13" s="5"/>
      <c r="S13" s="5"/>
      <c r="T13" s="5"/>
    </row>
    <row r="14" spans="1:21" ht="14.25" customHeight="1" x14ac:dyDescent="0.25">
      <c r="A14" s="5"/>
      <c r="B14" s="5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r5YLPna1Si+OZMubnymimwWEcha5DksihOKfBcl16lHQvOgjx7QbCXecVT5fS1vkhc0aAL9D4zDoooaWqiIglQ==" saltValue="VVPT7n4p9zQuPvmGXwBQUg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9" operator="equal">
      <formula>"VYHOVUJE"</formula>
    </cfRule>
  </conditionalFormatting>
  <conditionalFormatting sqref="S7">
    <cfRule type="cellIs" dxfId="5" priority="68" operator="equal">
      <formula>"NEVYHOVUJE"</formula>
    </cfRule>
  </conditionalFormatting>
  <conditionalFormatting sqref="G7:H7 Q7">
    <cfRule type="containsBlanks" dxfId="4" priority="49">
      <formula>LEN(TRIM(G7))=0</formula>
    </cfRule>
  </conditionalFormatting>
  <conditionalFormatting sqref="G7:H7 Q7">
    <cfRule type="notContainsBlanks" dxfId="3" priority="47">
      <formula>LEN(TRIM(G7))&gt;0</formula>
    </cfRule>
  </conditionalFormatting>
  <conditionalFormatting sqref="G7:H7 Q7">
    <cfRule type="notContainsBlanks" dxfId="2" priority="46">
      <formula>LEN(TRIM(G7))&gt;0</formula>
    </cfRule>
  </conditionalFormatting>
  <conditionalFormatting sqref="G7:H7">
    <cfRule type="notContainsBlanks" dxfId="1" priority="45">
      <formula>LEN(TRIM(G7))&gt;0</formula>
    </cfRule>
  </conditionalFormatting>
  <conditionalFormatting sqref="D7">
    <cfRule type="containsBlanks" dxfId="0" priority="5">
      <formula>LEN(TRIM(D7))=0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2022-11-04T10:33:30Z</dcterms:modified>
</cp:coreProperties>
</file>